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/>
  <xr:revisionPtr revIDLastSave="0" documentId="13_ncr:1_{07824318-DCA2-4541-A02D-9C486F94C58D}" xr6:coauthVersionLast="47" xr6:coauthVersionMax="47" xr10:uidLastSave="{00000000-0000-0000-0000-000000000000}"/>
  <workbookProtection workbookAlgorithmName="SHA-512" workbookHashValue="86C+AJ5u8uX/XcN8jkVDjaMuCXBB5eShHW8rhsrodCV+JJxsVIqyszeYUQAWRTpXk54J7LSBu4+Aiih5WL3oNA==" workbookSaltValue="vAcRSVxegUAhDjt9oHxQ1g==" workbookSpinCount="100000" lockStructure="1"/>
  <bookViews>
    <workbookView xWindow="1935" yWindow="0" windowWidth="13380" windowHeight="15600" xr2:uid="{00000000-000D-0000-FFFF-FFFF00000000}"/>
  </bookViews>
  <sheets>
    <sheet name="収支計画表" sheetId="1" r:id="rId1"/>
    <sheet name="地域分類一覧" sheetId="6" r:id="rId2"/>
    <sheet name="QP査定単価表（R8年度)" sheetId="5" state="hidden" r:id="rId3"/>
  </sheets>
  <definedNames>
    <definedName name="_xlnm.Print_Area" localSheetId="0">収支計画表!$B$1:$K$30</definedName>
    <definedName name="tankahyo">#REF!</definedName>
    <definedName name="tankahyo07">'QP査定単価表（R8年度)'!$A$4:$C$18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D11" i="1"/>
  <c r="D10" i="1"/>
  <c r="J12" i="1"/>
  <c r="C8" i="1" l="1"/>
  <c r="C7" i="1" s="1"/>
  <c r="C26" i="1" s="1"/>
  <c r="J7" i="1" l="1"/>
  <c r="J26" i="1" s="1"/>
  <c r="H29" i="1" s="1"/>
</calcChain>
</file>

<file path=xl/sharedStrings.xml><?xml version="1.0" encoding="utf-8"?>
<sst xmlns="http://schemas.openxmlformats.org/spreadsheetml/2006/main" count="112" uniqueCount="77">
  <si>
    <t>１．助成金申請額</t>
    <rPh sb="2" eb="4">
      <t>ジョセイ</t>
    </rPh>
    <rPh sb="4" eb="5">
      <t>キン</t>
    </rPh>
    <rPh sb="5" eb="7">
      <t>シンセイ</t>
    </rPh>
    <rPh sb="7" eb="8">
      <t>ガク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</si>
  <si>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</si>
  <si>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</si>
  <si>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項目</t>
    <rPh sb="0" eb="2">
      <t>コウモク</t>
    </rPh>
    <phoneticPr fontId="1"/>
  </si>
  <si>
    <t>金額</t>
    <rPh sb="0" eb="2">
      <t>キンガク</t>
    </rPh>
    <phoneticPr fontId="1"/>
  </si>
  <si>
    <t>国際交流基金に申請する助成金
（A+B）</t>
    <rPh sb="0" eb="4">
      <t>コクサイコウリュウ</t>
    </rPh>
    <rPh sb="4" eb="6">
      <t>キキン</t>
    </rPh>
    <rPh sb="7" eb="10">
      <t>ジョセイキン</t>
    </rPh>
    <phoneticPr fontId="1"/>
  </si>
  <si>
    <t>国際人員移動費</t>
    <rPh sb="0" eb="2">
      <t>コクサイ</t>
    </rPh>
    <rPh sb="2" eb="4">
      <t>ジンイン</t>
    </rPh>
    <rPh sb="4" eb="6">
      <t>イドウ</t>
    </rPh>
    <rPh sb="6" eb="7">
      <t>ヒ</t>
    </rPh>
    <phoneticPr fontId="1"/>
  </si>
  <si>
    <t>（内訳）
国際人員移動費（A）</t>
    <rPh sb="1" eb="3">
      <t>ウチワケ</t>
    </rPh>
    <rPh sb="5" eb="7">
      <t>コクサイ</t>
    </rPh>
    <rPh sb="7" eb="9">
      <t>ジンイン</t>
    </rPh>
    <rPh sb="9" eb="11">
      <t>イドウ</t>
    </rPh>
    <rPh sb="11" eb="12">
      <t>ヒ</t>
    </rPh>
    <phoneticPr fontId="1"/>
  </si>
  <si>
    <t>実施地域</t>
    <rPh sb="0" eb="2">
      <t>ジッシ</t>
    </rPh>
    <rPh sb="2" eb="4">
      <t>チイキ</t>
    </rPh>
    <phoneticPr fontId="1"/>
  </si>
  <si>
    <t>航空賃</t>
    <rPh sb="0" eb="3">
      <t>コウクウチン</t>
    </rPh>
    <phoneticPr fontId="1"/>
  </si>
  <si>
    <t>人数</t>
    <rPh sb="0" eb="2">
      <t>ニンズウ</t>
    </rPh>
    <phoneticPr fontId="1"/>
  </si>
  <si>
    <t>東アジア地域</t>
    <rPh sb="0" eb="1">
      <t>ヒガシ</t>
    </rPh>
    <rPh sb="4" eb="6">
      <t>チイキ</t>
    </rPh>
    <phoneticPr fontId="1"/>
  </si>
  <si>
    <t>×</t>
    <phoneticPr fontId="1"/>
  </si>
  <si>
    <t>※地域分類一覧は、本エクセルファイルの2シートめにあります。</t>
    <rPh sb="1" eb="3">
      <t>チイキ</t>
    </rPh>
    <rPh sb="3" eb="5">
      <t>ブンルイ</t>
    </rPh>
    <rPh sb="5" eb="7">
      <t>イチラン</t>
    </rPh>
    <rPh sb="9" eb="10">
      <t>ホン</t>
    </rPh>
    <phoneticPr fontId="1"/>
  </si>
  <si>
    <t>選択してください</t>
    <rPh sb="0" eb="2">
      <t>センタク</t>
    </rPh>
    <phoneticPr fontId="1"/>
  </si>
  <si>
    <t>荷物輸送費</t>
    <rPh sb="0" eb="2">
      <t>ニモツ</t>
    </rPh>
    <rPh sb="2" eb="5">
      <t>ユソウヒ</t>
    </rPh>
    <phoneticPr fontId="1"/>
  </si>
  <si>
    <r>
      <t xml:space="preserve">渡航国数
</t>
    </r>
    <r>
      <rPr>
        <sz val="9"/>
        <color theme="1"/>
        <rFont val="メイリオ"/>
        <family val="3"/>
        <charset val="128"/>
      </rPr>
      <t>※渡航国数を入力ください。</t>
    </r>
    <rPh sb="0" eb="2">
      <t>トコウ</t>
    </rPh>
    <rPh sb="2" eb="4">
      <t>クニスウ</t>
    </rPh>
    <rPh sb="6" eb="8">
      <t>トコウ</t>
    </rPh>
    <rPh sb="8" eb="10">
      <t>クニスウ</t>
    </rPh>
    <rPh sb="11" eb="13">
      <t>ニュウリョク</t>
    </rPh>
    <phoneticPr fontId="1"/>
  </si>
  <si>
    <r>
      <t xml:space="preserve">荷物輸送費（B）
</t>
    </r>
    <r>
      <rPr>
        <sz val="9"/>
        <color theme="1"/>
        <rFont val="メイリオ"/>
        <family val="3"/>
        <charset val="128"/>
      </rPr>
      <t>※見積書と同じ金額をご記入ください。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rgb="FFFF0000"/>
        <rFont val="メイリオ"/>
        <family val="3"/>
        <charset val="128"/>
      </rPr>
      <t>※見積書の提出がない場合は、荷物輸送費の助成申請は受け付けません。</t>
    </r>
    <phoneticPr fontId="1"/>
  </si>
  <si>
    <t>２．その他収支</t>
    <rPh sb="4" eb="5">
      <t>タ</t>
    </rPh>
    <rPh sb="5" eb="7">
      <t>シュウシ</t>
    </rPh>
    <phoneticPr fontId="1"/>
  </si>
  <si>
    <t>内訳・積算根拠</t>
    <rPh sb="0" eb="2">
      <t>ウチワケ</t>
    </rPh>
    <rPh sb="3" eb="5">
      <t>セキサン</t>
    </rPh>
    <rPh sb="5" eb="7">
      <t>コンキョ</t>
    </rPh>
    <phoneticPr fontId="1"/>
  </si>
  <si>
    <r>
      <rPr>
        <sz val="11"/>
        <color theme="1"/>
        <rFont val="メイリオ"/>
        <family val="3"/>
        <charset val="128"/>
      </rPr>
      <t>ほかの機関からの助成金</t>
    </r>
    <r>
      <rPr>
        <b/>
        <sz val="11"/>
        <color theme="1"/>
        <rFont val="メイリオ"/>
        <family val="3"/>
        <charset val="128"/>
      </rPr>
      <t xml:space="preserve">
</t>
    </r>
    <r>
      <rPr>
        <sz val="11"/>
        <color theme="1"/>
        <rFont val="メイリオ"/>
        <family val="3"/>
        <charset val="128"/>
      </rPr>
      <t>（機関名及び決定状況を明記）</t>
    </r>
    <rPh sb="3" eb="5">
      <t>キカン</t>
    </rPh>
    <rPh sb="8" eb="11">
      <t>ジョセイキン</t>
    </rPh>
    <rPh sb="13" eb="15">
      <t>キカン</t>
    </rPh>
    <rPh sb="15" eb="16">
      <t>メイ</t>
    </rPh>
    <rPh sb="16" eb="17">
      <t>オヨ</t>
    </rPh>
    <rPh sb="18" eb="20">
      <t>ケッテイ</t>
    </rPh>
    <rPh sb="20" eb="22">
      <t>ジョウキョウ</t>
    </rPh>
    <rPh sb="23" eb="25">
      <t>メイキ</t>
    </rPh>
    <phoneticPr fontId="1"/>
  </si>
  <si>
    <t>宿泊費／滞在費</t>
    <rPh sb="0" eb="3">
      <t>シュクハクヒ</t>
    </rPh>
    <rPh sb="4" eb="7">
      <t>タイザイヒ</t>
    </rPh>
    <phoneticPr fontId="1"/>
  </si>
  <si>
    <t>寄付・協賛金等
（機関名及び決定状況を明記）</t>
    <rPh sb="0" eb="2">
      <t>キフ</t>
    </rPh>
    <rPh sb="3" eb="6">
      <t>キョウサンキン</t>
    </rPh>
    <rPh sb="6" eb="7">
      <t>トウ</t>
    </rPh>
    <rPh sb="9" eb="11">
      <t>キカン</t>
    </rPh>
    <rPh sb="11" eb="12">
      <t>メイ</t>
    </rPh>
    <rPh sb="12" eb="13">
      <t>オヨ</t>
    </rPh>
    <rPh sb="14" eb="16">
      <t>ケッテイ</t>
    </rPh>
    <rPh sb="16" eb="18">
      <t>ジョウキョウ</t>
    </rPh>
    <rPh sb="19" eb="21">
      <t>メイキ</t>
    </rPh>
    <phoneticPr fontId="1"/>
  </si>
  <si>
    <t>会場費</t>
    <rPh sb="0" eb="2">
      <t>カイジョウ</t>
    </rPh>
    <rPh sb="2" eb="3">
      <t>ヒ</t>
    </rPh>
    <phoneticPr fontId="1"/>
  </si>
  <si>
    <t>出演料・謝金等収入</t>
    <rPh sb="0" eb="2">
      <t>シュツエン</t>
    </rPh>
    <rPh sb="2" eb="3">
      <t>リョウ</t>
    </rPh>
    <rPh sb="4" eb="6">
      <t>シャキン</t>
    </rPh>
    <rPh sb="6" eb="7">
      <t>トウ</t>
    </rPh>
    <rPh sb="7" eb="9">
      <t>シュウニュウ</t>
    </rPh>
    <phoneticPr fontId="1"/>
  </si>
  <si>
    <t>団員・スタッフ謝金</t>
    <rPh sb="0" eb="2">
      <t>ダンイン</t>
    </rPh>
    <rPh sb="7" eb="9">
      <t>シャキン</t>
    </rPh>
    <phoneticPr fontId="1"/>
  </si>
  <si>
    <t>入場料収入</t>
    <rPh sb="0" eb="3">
      <t>ニュウジョウリョウ</t>
    </rPh>
    <rPh sb="3" eb="5">
      <t>シュウニュウ</t>
    </rPh>
    <phoneticPr fontId="1"/>
  </si>
  <si>
    <t>広報宣伝費</t>
    <rPh sb="0" eb="2">
      <t>コウホウ</t>
    </rPh>
    <rPh sb="2" eb="4">
      <t>センデン</t>
    </rPh>
    <rPh sb="4" eb="5">
      <t>ヒ</t>
    </rPh>
    <phoneticPr fontId="1"/>
  </si>
  <si>
    <t>プログラム等収入</t>
    <rPh sb="5" eb="6">
      <t>トウ</t>
    </rPh>
    <rPh sb="6" eb="8">
      <t>シュウニュウ</t>
    </rPh>
    <phoneticPr fontId="1"/>
  </si>
  <si>
    <t>その他</t>
    <rPh sb="2" eb="3">
      <t>タ</t>
    </rPh>
    <phoneticPr fontId="1"/>
  </si>
  <si>
    <t>その他の収入</t>
    <rPh sb="2" eb="3">
      <t>タ</t>
    </rPh>
    <rPh sb="4" eb="6">
      <t>シュウニュウ</t>
    </rPh>
    <phoneticPr fontId="1"/>
  </si>
  <si>
    <t>自己負担金</t>
    <rPh sb="0" eb="2">
      <t>ジコ</t>
    </rPh>
    <rPh sb="2" eb="4">
      <t>フタン</t>
    </rPh>
    <rPh sb="4" eb="5">
      <t>キン</t>
    </rPh>
    <phoneticPr fontId="1"/>
  </si>
  <si>
    <r>
      <t xml:space="preserve">収入合計
</t>
    </r>
    <r>
      <rPr>
        <sz val="9"/>
        <color theme="1"/>
        <rFont val="メイリオ"/>
        <family val="3"/>
        <charset val="128"/>
      </rPr>
      <t>（支出の合計額と一致させること）</t>
    </r>
    <rPh sb="0" eb="2">
      <t>シュウニュウ</t>
    </rPh>
    <rPh sb="2" eb="4">
      <t>ゴウケイ</t>
    </rPh>
    <rPh sb="6" eb="8">
      <t>シシュツ</t>
    </rPh>
    <rPh sb="9" eb="11">
      <t>ゴウケイ</t>
    </rPh>
    <rPh sb="11" eb="12">
      <t>ガク</t>
    </rPh>
    <rPh sb="13" eb="15">
      <t>イッチ</t>
    </rPh>
    <phoneticPr fontId="1"/>
  </si>
  <si>
    <t>※ 収入合計と支出合計は一致するように記入してください。</t>
    <phoneticPr fontId="1"/>
  </si>
  <si>
    <t>合計額合致チェック：</t>
    <phoneticPr fontId="1"/>
  </si>
  <si>
    <t>地域分類</t>
    <rPh sb="0" eb="2">
      <t>チイキ</t>
    </rPh>
    <rPh sb="2" eb="4">
      <t>ブンルイ</t>
    </rPh>
    <phoneticPr fontId="1"/>
  </si>
  <si>
    <t>国・地域（通称、五十音順）</t>
    <phoneticPr fontId="1"/>
  </si>
  <si>
    <t>東南アジア地域</t>
    <rPh sb="0" eb="2">
      <t>トウナン</t>
    </rPh>
    <rPh sb="5" eb="7">
      <t>チイキ</t>
    </rPh>
    <phoneticPr fontId="1"/>
  </si>
  <si>
    <t>インドネシア、カンボジア、シンガポール、タイ、東ティモール、フィリピン、ブルネイ、ベトナム、マレーシア、ミャンマー、ラオス</t>
    <phoneticPr fontId="1"/>
  </si>
  <si>
    <t>南アジア地域</t>
    <rPh sb="0" eb="1">
      <t>ミナミ</t>
    </rPh>
    <rPh sb="4" eb="6">
      <t>チイキ</t>
    </rPh>
    <phoneticPr fontId="1"/>
  </si>
  <si>
    <t>インド、スリランカ、ネパール、パキスタン、バングラデシュ、ブータン、モルディブ</t>
    <phoneticPr fontId="1"/>
  </si>
  <si>
    <t>大洋州地域</t>
    <rPh sb="0" eb="3">
      <t>タイヨウシュウ</t>
    </rPh>
    <rPh sb="3" eb="5">
      <t>チイキ</t>
    </rPh>
    <phoneticPr fontId="1"/>
  </si>
  <si>
    <t>オーストラリア、キリバス、クック、サモア、ソロモン、ツバル、トンガ、ナウル、ニウエ、ニュージーランド、バヌアツ、パプアニューギニア、パラオ、フィジー、マーシャル、ミク
ロネシア</t>
    <phoneticPr fontId="1"/>
  </si>
  <si>
    <t>北米地域</t>
    <rPh sb="0" eb="2">
      <t>ホクベイ</t>
    </rPh>
    <rPh sb="2" eb="4">
      <t>チイキ</t>
    </rPh>
    <phoneticPr fontId="1"/>
  </si>
  <si>
    <t>中米地域</t>
    <rPh sb="0" eb="2">
      <t>チュウベイ</t>
    </rPh>
    <rPh sb="2" eb="4">
      <t>チイキ</t>
    </rPh>
    <phoneticPr fontId="1"/>
  </si>
  <si>
    <t>アンティグア・バーブーダ、エルサルバドル、キューバ、グアテマラ、グレナダ、コスタリカ、ジャマイカ、セントクリストファー・ネービス、セントビンセント、セントルシア、ドミニカ、ドミニカ共和国、トリニダード・トバゴ、ニカラグア、ハイチ、パナマ、バハマ、バルバドス、ベリーズ、ホンジュラス、メキシコ</t>
    <phoneticPr fontId="1"/>
  </si>
  <si>
    <t>南米地域</t>
    <rPh sb="0" eb="2">
      <t>ナンベイ</t>
    </rPh>
    <rPh sb="2" eb="4">
      <t>チイキ</t>
    </rPh>
    <phoneticPr fontId="1"/>
  </si>
  <si>
    <t>アルゼンチン、ウルグアイ、エクアドル、ガイアナ、コロンビア、スリナム、チリ、パラグアイ、ブラジル、ベネズエラ、ペルー、ボリビア</t>
    <phoneticPr fontId="1"/>
  </si>
  <si>
    <t>西欧地域</t>
    <rPh sb="0" eb="2">
      <t>セイオウ</t>
    </rPh>
    <rPh sb="2" eb="4">
      <t>チイキ</t>
    </rPh>
    <phoneticPr fontId="1"/>
  </si>
  <si>
    <t>東欧地域</t>
    <rPh sb="0" eb="2">
      <t>トウオウ</t>
    </rPh>
    <rPh sb="2" eb="4">
      <t>チイキ</t>
    </rPh>
    <phoneticPr fontId="1"/>
  </si>
  <si>
    <t>アゼルバイジャン、アルバニア、アルメニア、ウクライナ、ウズベキスタン、エストニア、カザフスタン、北マケドニア、キルギス、クロアチア、コソボ、ジョージア、スロバキア、
スロベニア、セルビア、タジキスタン、チェコ、トルクメニスタン、ハンガリー、ブルガリア、ベラルーシ、ポーランド、ボスニア・ヘルツェゴビナ、モルドバ、モンテネグロ、ラトビア、リトアニア、ルーマニア、ロシア</t>
    <phoneticPr fontId="1"/>
  </si>
  <si>
    <t>中東地域</t>
    <rPh sb="0" eb="2">
      <t>チュウトウ</t>
    </rPh>
    <rPh sb="2" eb="4">
      <t>チイキ</t>
    </rPh>
    <phoneticPr fontId="1"/>
  </si>
  <si>
    <t>アフガニスタン、アラブ首長国連邦、イエメン、イスラエル、イラク、イラン、オマーン、カタール、クウェート、サウジアラビア、シリア、トルコ、バーレーン、パレスチナ、ヨル
ダン、レバノン</t>
    <phoneticPr fontId="1"/>
  </si>
  <si>
    <t>北アフリカ地域</t>
    <rPh sb="0" eb="1">
      <t>キタ</t>
    </rPh>
    <rPh sb="5" eb="7">
      <t>チイキ</t>
    </rPh>
    <phoneticPr fontId="1"/>
  </si>
  <si>
    <t>アルジェリア、エジプト、スーダン、チュニジア、モロッコ、リビア</t>
    <phoneticPr fontId="1"/>
  </si>
  <si>
    <t>アフリカ地域</t>
    <rPh sb="4" eb="6">
      <t>チイキ</t>
    </rPh>
    <phoneticPr fontId="1"/>
  </si>
  <si>
    <t>アンゴラ、ウガンダ、エスワティニ、エチオピア、エリトリア、ガーナ、カーボベルデ、ガボン、カメルーン、ガンビア、ギニア、ギニアビサウ、ケニア、コートジボワール、コモロ、コンゴ共和国、コンゴ民主共和国、サントメ・プリンシペ、ザンビア、シエラレオネ、ジブチ、ジンバブエ、セーシェル、赤道ギニア、セネガル、ソマリア、タンザニア、チャド、中央アフリカ、トーゴ、ナイジェリア、ナミビア、ニジェール、ブルキナファソ、ブルンジ、ベナン、ボツワナ、マダガスカル、マラウイ、マリ、南アフリカ共和国、南スーダン、モーリシャス、モーリタニア、モザンビーク、リベリア、ルワンダ、レソト</t>
    <phoneticPr fontId="1"/>
  </si>
  <si>
    <t>小分類</t>
    <rPh sb="0" eb="3">
      <t>ショウブンルイ</t>
    </rPh>
    <phoneticPr fontId="1"/>
  </si>
  <si>
    <r>
      <t xml:space="preserve">査定単価
</t>
    </r>
    <r>
      <rPr>
        <sz val="10"/>
        <color theme="1"/>
        <rFont val="メイリオ"/>
        <family val="3"/>
        <charset val="128"/>
      </rPr>
      <t>（3か国以上巡回の場合）</t>
    </r>
    <rPh sb="0" eb="4">
      <t>サテイタンカ</t>
    </rPh>
    <rPh sb="8" eb="9">
      <t>コク</t>
    </rPh>
    <rPh sb="9" eb="11">
      <t>イジョウ</t>
    </rPh>
    <rPh sb="11" eb="13">
      <t>ジュンカイ</t>
    </rPh>
    <rPh sb="14" eb="16">
      <t>バアイ</t>
    </rPh>
    <phoneticPr fontId="1"/>
  </si>
  <si>
    <t>大分類</t>
    <rPh sb="0" eb="3">
      <t>ダイブンルイ</t>
    </rPh>
    <phoneticPr fontId="1"/>
  </si>
  <si>
    <t>実施なし</t>
    <rPh sb="0" eb="2">
      <t>ジッシ</t>
    </rPh>
    <phoneticPr fontId="1"/>
  </si>
  <si>
    <t>アジア地域</t>
    <rPh sb="3" eb="5">
      <t>チイキ</t>
    </rPh>
    <phoneticPr fontId="1"/>
  </si>
  <si>
    <t>米州地域</t>
    <rPh sb="0" eb="2">
      <t>ベイシュウ</t>
    </rPh>
    <rPh sb="2" eb="4">
      <t>チイキ</t>
    </rPh>
    <phoneticPr fontId="1"/>
  </si>
  <si>
    <t>欧州地域</t>
    <rPh sb="0" eb="2">
      <t>オウシュウ</t>
    </rPh>
    <rPh sb="2" eb="4">
      <t>チイキ</t>
    </rPh>
    <phoneticPr fontId="1"/>
  </si>
  <si>
    <r>
      <t>最初の事業実施地域</t>
    </r>
    <r>
      <rPr>
        <sz val="9"/>
        <color theme="1"/>
        <rFont val="メイリオ"/>
        <family val="3"/>
        <charset val="128"/>
      </rPr>
      <t xml:space="preserve">
※プルダウンよりお選びください。</t>
    </r>
    <rPh sb="0" eb="2">
      <t>サイショ</t>
    </rPh>
    <rPh sb="3" eb="5">
      <t>ジギョウ</t>
    </rPh>
    <rPh sb="5" eb="7">
      <t>ジッシ</t>
    </rPh>
    <rPh sb="7" eb="9">
      <t>チイキ</t>
    </rPh>
    <rPh sb="19" eb="20">
      <t>エラ</t>
    </rPh>
    <phoneticPr fontId="1"/>
  </si>
  <si>
    <r>
      <t xml:space="preserve">二つ目の事業実施地域
</t>
    </r>
    <r>
      <rPr>
        <sz val="9"/>
        <color theme="1"/>
        <rFont val="メイリオ"/>
        <family val="3"/>
        <charset val="128"/>
      </rPr>
      <t>※プルダウンよりお選びください。</t>
    </r>
    <rPh sb="0" eb="1">
      <t>フタ</t>
    </rPh>
    <rPh sb="2" eb="3">
      <t>メ</t>
    </rPh>
    <rPh sb="4" eb="6">
      <t>ジギョウ</t>
    </rPh>
    <rPh sb="6" eb="8">
      <t>ジッシ</t>
    </rPh>
    <rPh sb="8" eb="10">
      <t>チイキ</t>
    </rPh>
    <phoneticPr fontId="1"/>
  </si>
  <si>
    <r>
      <t xml:space="preserve">三つ目の事業実施地域
</t>
    </r>
    <r>
      <rPr>
        <sz val="9"/>
        <color theme="1"/>
        <rFont val="メイリオ"/>
        <family val="3"/>
        <charset val="128"/>
      </rPr>
      <t>※プルダウンよりお選びください。</t>
    </r>
    <rPh sb="0" eb="1">
      <t>ミ</t>
    </rPh>
    <rPh sb="2" eb="3">
      <t>メ</t>
    </rPh>
    <rPh sb="4" eb="6">
      <t>ジギョウ</t>
    </rPh>
    <rPh sb="6" eb="8">
      <t>ジッシ</t>
    </rPh>
    <rPh sb="8" eb="10">
      <t>チイキ</t>
    </rPh>
    <phoneticPr fontId="1"/>
  </si>
  <si>
    <r>
      <t xml:space="preserve">事業費総額（支出合計）
</t>
    </r>
    <r>
      <rPr>
        <sz val="8"/>
        <color theme="1"/>
        <rFont val="メイリオ"/>
        <family val="3"/>
        <charset val="128"/>
      </rPr>
      <t>（収入の合計額と一致させること）</t>
    </r>
    <rPh sb="0" eb="3">
      <t>ジギョウヒ</t>
    </rPh>
    <rPh sb="3" eb="5">
      <t>ソウガク</t>
    </rPh>
    <rPh sb="4" eb="5">
      <t>ガク</t>
    </rPh>
    <rPh sb="6" eb="8">
      <t>シシュツ</t>
    </rPh>
    <rPh sb="8" eb="10">
      <t>ゴウケイ</t>
    </rPh>
    <rPh sb="13" eb="15">
      <t>シュウニュウ</t>
    </rPh>
    <rPh sb="16" eb="18">
      <t>ゴウケイ</t>
    </rPh>
    <rPh sb="18" eb="19">
      <t>ガク</t>
    </rPh>
    <rPh sb="20" eb="22">
      <t>イッチ</t>
    </rPh>
    <phoneticPr fontId="1"/>
  </si>
  <si>
    <t>※ 本シートは、スマートフォン等の携帯電話ではなく、
　 PCで編集するようにしてください。</t>
    <phoneticPr fontId="1"/>
  </si>
  <si>
    <t>韓国、台湾、中国、香港、マカオ、モンゴル</t>
    <phoneticPr fontId="1"/>
  </si>
  <si>
    <t>カナダ、米国（アメリカ）</t>
    <phoneticPr fontId="1"/>
  </si>
  <si>
    <t>アイスランド、アイルランド、アンドラ、イタリア、英国（イギリス）、オーストリア、オランダ、キプロス、ギリシャ、サンマリノ、スイス、スウェーデン、スペイン、デンマーク、ドイツ、ノルウェー、バチカン、フィンランド、フランス、ベルギー、ポルトガル、マルタ、モナコ、リヒテンシュタイン、ルクセンブルク</t>
    <phoneticPr fontId="1"/>
  </si>
  <si>
    <t>Q-DACS 2026</t>
    <phoneticPr fontId="1"/>
  </si>
  <si>
    <t>【令和8年度海外派遣助成プログラム申請事業　収支計画書】</t>
    <rPh sb="1" eb="3">
      <t>レイワ</t>
    </rPh>
    <rPh sb="4" eb="5">
      <t>ネン</t>
    </rPh>
    <rPh sb="5" eb="6">
      <t>ド</t>
    </rPh>
    <rPh sb="6" eb="8">
      <t>カイガイ</t>
    </rPh>
    <rPh sb="8" eb="10">
      <t>ハケン</t>
    </rPh>
    <rPh sb="10" eb="12">
      <t>ジョセイ</t>
    </rPh>
    <rPh sb="17" eb="19">
      <t>シンセイ</t>
    </rPh>
    <rPh sb="19" eb="21">
      <t>ジギョウ</t>
    </rPh>
    <rPh sb="22" eb="24">
      <t>シュウシ</t>
    </rPh>
    <rPh sb="24" eb="26">
      <t>ケイカク</t>
    </rPh>
    <rPh sb="26" eb="27">
      <t>ショ</t>
    </rPh>
    <phoneticPr fontId="1"/>
  </si>
  <si>
    <t>令和8年度国際人員移動費単価表（単位：円）</t>
    <rPh sb="0" eb="2">
      <t>レイワ</t>
    </rPh>
    <rPh sb="3" eb="5">
      <t>ネンド</t>
    </rPh>
    <rPh sb="5" eb="12">
      <t>コクサイジンインイドウヒ</t>
    </rPh>
    <rPh sb="12" eb="15">
      <t>タンカヒョウ</t>
    </rPh>
    <rPh sb="16" eb="18">
      <t>タンイ</t>
    </rPh>
    <rPh sb="19" eb="20">
      <t>エン</t>
    </rPh>
    <phoneticPr fontId="1"/>
  </si>
  <si>
    <r>
      <t xml:space="preserve">査定単価
</t>
    </r>
    <r>
      <rPr>
        <sz val="10"/>
        <color theme="1"/>
        <rFont val="メイリオ"/>
        <family val="3"/>
        <charset val="128"/>
      </rPr>
      <t>（1・2か国巡回の場合）</t>
    </r>
    <rPh sb="0" eb="4">
      <t>サテイタンカ</t>
    </rPh>
    <phoneticPr fontId="1"/>
  </si>
  <si>
    <t>（2025年８月現在）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</si>
</sst>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16"/>
      <color theme="1"/>
      <name val="メイリオ"/>
      <family val="3"/>
      <charset val="128"/>
    </font>
    <font>
      <sz val="11"/>
      <color theme="1"/>
      <name val="游ゴシック"/>
      <family val="2"/>
      <charset val="128"/>
      <scheme val="minor"/>
    </font>
    <font>
      <sz val="9"/>
      <color rgb="FFFF000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1"/>
      <name val="メイリオ"/>
      <family val="3"/>
      <charset val="128"/>
    </font>
    <font>
      <sz val="11"/>
      <color rgb="FFFF000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hair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 diagonalUp="1">
      <left style="hair">
        <color auto="1"/>
      </left>
      <right style="thin">
        <color auto="1"/>
      </right>
      <top style="medium">
        <color auto="1"/>
      </top>
      <bottom style="thin">
        <color auto="1"/>
      </bottom>
      <diagonal style="hair">
        <color auto="1"/>
      </diagonal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indexed="64"/>
      </top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hair">
        <color indexed="64"/>
      </top>
      <bottom style="hair">
        <color auto="1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indexed="64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 diagonalUp="1">
      <left/>
      <right style="thin">
        <color auto="1"/>
      </right>
      <top style="medium">
        <color auto="1"/>
      </top>
      <bottom style="thin">
        <color auto="1"/>
      </bottom>
      <diagonal style="hair">
        <color auto="1"/>
      </diagonal>
    </border>
    <border diagonalUp="1">
      <left/>
      <right/>
      <top style="medium">
        <color auto="1"/>
      </top>
      <bottom style="thin">
        <color auto="1"/>
      </bottom>
      <diagonal style="hair">
        <color auto="1"/>
      </diagonal>
    </border>
  </borders>
  <cellStyleXfs count="2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123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17" xfId="0" applyFont="1" applyBorder="1">
      <alignment vertical="center"/>
    </xf>
    <xf numFmtId="0" fontId="2" fillId="0" borderId="7" xfId="0" applyFont="1" applyBorder="1">
      <alignment vertical="center"/>
    </xf>
    <xf numFmtId="0" fontId="5" fillId="0" borderId="21" xfId="0" applyFont="1" applyBorder="1" applyAlignment="1">
      <alignment vertical="center" wrapText="1"/>
    </xf>
    <xf numFmtId="0" fontId="2" fillId="0" borderId="21" xfId="0" applyFont="1" applyBorder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>
      <alignment vertical="center"/>
    </xf>
    <xf numFmtId="0" fontId="2" fillId="0" borderId="24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176" fontId="2" fillId="0" borderId="16" xfId="0" applyNumberFormat="1" applyFont="1" applyBorder="1">
      <alignment vertical="center"/>
    </xf>
    <xf numFmtId="0" fontId="2" fillId="0" borderId="0" xfId="0" applyFont="1" applyAlignment="1">
      <alignment vertical="center" wrapText="1"/>
    </xf>
    <xf numFmtId="0" fontId="8" fillId="0" borderId="13" xfId="0" applyFont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12" fillId="0" borderId="48" xfId="0" applyFont="1" applyBorder="1" applyProtection="1">
      <alignment vertical="center"/>
      <protection hidden="1"/>
    </xf>
    <xf numFmtId="0" fontId="12" fillId="0" borderId="49" xfId="0" applyFont="1" applyBorder="1" applyProtection="1">
      <alignment vertical="center"/>
      <protection hidden="1"/>
    </xf>
    <xf numFmtId="0" fontId="2" fillId="0" borderId="7" xfId="0" applyFont="1" applyBorder="1" applyAlignment="1">
      <alignment horizontal="center" vertical="center"/>
    </xf>
    <xf numFmtId="0" fontId="2" fillId="0" borderId="50" xfId="0" applyFont="1" applyBorder="1">
      <alignment vertical="center"/>
    </xf>
    <xf numFmtId="0" fontId="2" fillId="0" borderId="47" xfId="0" applyFont="1" applyBorder="1">
      <alignment vertical="center"/>
    </xf>
    <xf numFmtId="38" fontId="2" fillId="0" borderId="52" xfId="0" applyNumberFormat="1" applyFont="1" applyBorder="1" applyProtection="1">
      <alignment vertical="center"/>
      <protection hidden="1"/>
    </xf>
    <xf numFmtId="0" fontId="2" fillId="0" borderId="41" xfId="0" applyFont="1" applyBorder="1" applyAlignment="1">
      <alignment vertical="center" wrapText="1"/>
    </xf>
    <xf numFmtId="0" fontId="5" fillId="0" borderId="48" xfId="0" applyFont="1" applyBorder="1">
      <alignment vertical="center"/>
    </xf>
    <xf numFmtId="0" fontId="0" fillId="0" borderId="49" xfId="0" applyBorder="1">
      <alignment vertical="center"/>
    </xf>
    <xf numFmtId="0" fontId="5" fillId="0" borderId="57" xfId="0" applyFont="1" applyBorder="1" applyAlignment="1">
      <alignment vertical="center" wrapText="1"/>
    </xf>
    <xf numFmtId="0" fontId="2" fillId="0" borderId="58" xfId="0" applyFont="1" applyBorder="1" applyAlignment="1">
      <alignment vertical="center" wrapText="1"/>
    </xf>
    <xf numFmtId="0" fontId="2" fillId="0" borderId="41" xfId="0" applyFont="1" applyBorder="1" applyAlignment="1">
      <alignment horizontal="right" vertical="center" wrapText="1"/>
    </xf>
    <xf numFmtId="0" fontId="2" fillId="0" borderId="60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38" fontId="5" fillId="0" borderId="12" xfId="1" applyFont="1" applyBorder="1" applyAlignment="1" applyProtection="1">
      <alignment vertical="center"/>
      <protection locked="0"/>
    </xf>
    <xf numFmtId="38" fontId="5" fillId="3" borderId="12" xfId="1" applyFont="1" applyFill="1" applyBorder="1" applyAlignment="1" applyProtection="1">
      <alignment vertical="center"/>
      <protection hidden="1"/>
    </xf>
    <xf numFmtId="0" fontId="11" fillId="0" borderId="7" xfId="0" applyFont="1" applyBorder="1" applyAlignment="1" applyProtection="1">
      <alignment vertical="center" wrapText="1"/>
      <protection locked="0"/>
    </xf>
    <xf numFmtId="0" fontId="2" fillId="0" borderId="20" xfId="0" applyFont="1" applyBorder="1" applyAlignment="1" applyProtection="1">
      <alignment vertical="center" wrapText="1"/>
      <protection locked="0"/>
    </xf>
    <xf numFmtId="38" fontId="2" fillId="0" borderId="22" xfId="1" applyFont="1" applyFill="1" applyBorder="1" applyAlignment="1" applyProtection="1">
      <alignment vertical="center" wrapText="1"/>
      <protection locked="0"/>
    </xf>
    <xf numFmtId="38" fontId="2" fillId="0" borderId="3" xfId="1" applyFont="1" applyFill="1" applyBorder="1" applyAlignment="1" applyProtection="1">
      <alignment vertical="center" wrapText="1"/>
      <protection locked="0"/>
    </xf>
    <xf numFmtId="176" fontId="2" fillId="0" borderId="4" xfId="0" applyNumberFormat="1" applyFont="1" applyBorder="1" applyAlignment="1" applyProtection="1">
      <alignment vertical="center" wrapText="1"/>
      <protection locked="0"/>
    </xf>
    <xf numFmtId="38" fontId="0" fillId="0" borderId="0" xfId="1" applyFont="1">
      <alignment vertical="center"/>
    </xf>
    <xf numFmtId="38" fontId="0" fillId="0" borderId="13" xfId="1" applyFont="1" applyBorder="1">
      <alignment vertical="center"/>
    </xf>
    <xf numFmtId="0" fontId="0" fillId="0" borderId="13" xfId="0" applyBorder="1">
      <alignment vertical="center"/>
    </xf>
    <xf numFmtId="38" fontId="0" fillId="0" borderId="13" xfId="1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38" fontId="2" fillId="0" borderId="25" xfId="1" applyFont="1" applyFill="1" applyBorder="1" applyAlignment="1" applyProtection="1">
      <alignment vertical="center" wrapText="1"/>
      <protection locked="0"/>
    </xf>
    <xf numFmtId="0" fontId="0" fillId="0" borderId="12" xfId="0" applyBorder="1" applyAlignment="1">
      <alignment vertical="center" wrapText="1"/>
    </xf>
    <xf numFmtId="0" fontId="0" fillId="0" borderId="44" xfId="0" applyBorder="1" applyAlignment="1">
      <alignment vertical="center" wrapText="1"/>
    </xf>
    <xf numFmtId="38" fontId="2" fillId="0" borderId="38" xfId="1" applyFont="1" applyFill="1" applyBorder="1" applyAlignment="1" applyProtection="1">
      <alignment vertical="center" wrapText="1"/>
      <protection locked="0"/>
    </xf>
    <xf numFmtId="0" fontId="0" fillId="0" borderId="39" xfId="0" applyBorder="1" applyAlignment="1">
      <alignment vertical="center" wrapText="1"/>
    </xf>
    <xf numFmtId="0" fontId="0" fillId="0" borderId="40" xfId="0" applyBorder="1" applyAlignment="1">
      <alignment vertical="center" wrapText="1"/>
    </xf>
    <xf numFmtId="38" fontId="2" fillId="0" borderId="43" xfId="0" applyNumberFormat="1" applyFont="1" applyBorder="1" applyAlignment="1" applyProtection="1">
      <alignment vertical="center"/>
      <protection hidden="1"/>
    </xf>
    <xf numFmtId="0" fontId="0" fillId="0" borderId="15" xfId="0" applyBorder="1" applyAlignment="1">
      <alignment vertical="center"/>
    </xf>
    <xf numFmtId="0" fontId="0" fillId="0" borderId="9" xfId="0" applyBorder="1" applyAlignment="1">
      <alignment vertical="center"/>
    </xf>
    <xf numFmtId="38" fontId="2" fillId="0" borderId="12" xfId="1" applyFont="1" applyFill="1" applyBorder="1" applyAlignment="1" applyProtection="1">
      <alignment vertical="center" wrapText="1"/>
      <protection locked="0"/>
    </xf>
    <xf numFmtId="0" fontId="0" fillId="0" borderId="23" xfId="0" applyBorder="1" applyAlignment="1">
      <alignment vertical="center" wrapText="1"/>
    </xf>
    <xf numFmtId="38" fontId="2" fillId="0" borderId="39" xfId="1" applyFont="1" applyFill="1" applyBorder="1" applyAlignment="1" applyProtection="1">
      <alignment vertical="center" wrapText="1"/>
      <protection locked="0"/>
    </xf>
    <xf numFmtId="0" fontId="0" fillId="0" borderId="66" xfId="0" applyBorder="1" applyAlignment="1">
      <alignment vertical="center" wrapText="1"/>
    </xf>
    <xf numFmtId="38" fontId="2" fillId="0" borderId="68" xfId="0" applyNumberFormat="1" applyFont="1" applyBorder="1" applyAlignment="1" applyProtection="1">
      <alignment vertical="center"/>
      <protection hidden="1"/>
    </xf>
    <xf numFmtId="0" fontId="0" fillId="0" borderId="68" xfId="0" applyBorder="1" applyAlignment="1">
      <alignment vertical="center"/>
    </xf>
    <xf numFmtId="0" fontId="0" fillId="0" borderId="67" xfId="0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41" xfId="0" applyFont="1" applyBorder="1" applyAlignment="1">
      <alignment vertical="center" wrapText="1"/>
    </xf>
    <xf numFmtId="0" fontId="2" fillId="0" borderId="62" xfId="0" applyFont="1" applyBorder="1" applyAlignment="1">
      <alignment vertical="center" wrapText="1"/>
    </xf>
    <xf numFmtId="38" fontId="5" fillId="2" borderId="36" xfId="1" applyFont="1" applyFill="1" applyBorder="1" applyAlignment="1" applyProtection="1">
      <alignment vertical="center"/>
      <protection hidden="1"/>
    </xf>
    <xf numFmtId="38" fontId="5" fillId="2" borderId="53" xfId="1" applyFont="1" applyFill="1" applyBorder="1" applyAlignment="1" applyProtection="1">
      <alignment vertical="center"/>
      <protection hidden="1"/>
    </xf>
    <xf numFmtId="38" fontId="5" fillId="2" borderId="34" xfId="1" applyFont="1" applyFill="1" applyBorder="1" applyAlignment="1" applyProtection="1">
      <alignment vertical="center"/>
      <protection hidden="1"/>
    </xf>
    <xf numFmtId="38" fontId="5" fillId="2" borderId="33" xfId="1" applyFont="1" applyFill="1" applyBorder="1" applyAlignment="1" applyProtection="1">
      <alignment vertical="center"/>
      <protection hidden="1"/>
    </xf>
    <xf numFmtId="38" fontId="5" fillId="2" borderId="30" xfId="1" applyFont="1" applyFill="1" applyBorder="1" applyAlignment="1" applyProtection="1">
      <alignment vertical="center"/>
      <protection hidden="1"/>
    </xf>
    <xf numFmtId="38" fontId="5" fillId="2" borderId="51" xfId="1" applyFont="1" applyFill="1" applyBorder="1" applyAlignment="1" applyProtection="1">
      <alignment vertical="center"/>
      <protection hidden="1"/>
    </xf>
    <xf numFmtId="38" fontId="5" fillId="2" borderId="45" xfId="1" applyFont="1" applyFill="1" applyBorder="1" applyAlignment="1" applyProtection="1">
      <alignment vertical="center"/>
      <protection hidden="1"/>
    </xf>
    <xf numFmtId="38" fontId="5" fillId="2" borderId="59" xfId="1" applyFont="1" applyFill="1" applyBorder="1" applyAlignment="1" applyProtection="1">
      <alignment vertical="center"/>
      <protection hidden="1"/>
    </xf>
    <xf numFmtId="38" fontId="5" fillId="2" borderId="63" xfId="1" applyFont="1" applyFill="1" applyBorder="1" applyAlignment="1" applyProtection="1">
      <alignment vertical="center"/>
      <protection hidden="1"/>
    </xf>
    <xf numFmtId="38" fontId="5" fillId="2" borderId="56" xfId="1" applyFont="1" applyFill="1" applyBorder="1" applyAlignment="1" applyProtection="1">
      <alignment vertical="center"/>
      <protection hidden="1"/>
    </xf>
    <xf numFmtId="0" fontId="2" fillId="0" borderId="36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3" fontId="4" fillId="0" borderId="5" xfId="0" applyNumberFormat="1" applyFont="1" applyBorder="1" applyAlignment="1" applyProtection="1">
      <alignment horizontal="center" vertical="center"/>
      <protection locked="0"/>
    </xf>
    <xf numFmtId="0" fontId="2" fillId="0" borderId="29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38" fontId="2" fillId="2" borderId="29" xfId="1" applyFont="1" applyFill="1" applyBorder="1" applyAlignment="1" applyProtection="1">
      <alignment vertical="center"/>
      <protection hidden="1"/>
    </xf>
    <xf numFmtId="38" fontId="2" fillId="2" borderId="28" xfId="1" applyFont="1" applyFill="1" applyBorder="1" applyAlignment="1" applyProtection="1">
      <alignment vertical="center"/>
      <protection hidden="1"/>
    </xf>
    <xf numFmtId="38" fontId="2" fillId="2" borderId="42" xfId="1" applyFont="1" applyFill="1" applyBorder="1" applyAlignment="1" applyProtection="1">
      <alignment vertical="center"/>
      <protection hidden="1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28" xfId="0" applyFont="1" applyBorder="1" applyAlignment="1" applyProtection="1">
      <alignment horizontal="center" vertical="center"/>
      <protection locked="0"/>
    </xf>
    <xf numFmtId="0" fontId="4" fillId="0" borderId="47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38" fontId="2" fillId="0" borderId="36" xfId="1" applyFont="1" applyFill="1" applyBorder="1" applyAlignment="1" applyProtection="1">
      <alignment vertical="center" wrapText="1"/>
      <protection locked="0"/>
    </xf>
    <xf numFmtId="0" fontId="0" fillId="0" borderId="34" xfId="0" applyBorder="1" applyAlignment="1" applyProtection="1">
      <alignment vertical="center" wrapText="1"/>
      <protection locked="0"/>
    </xf>
    <xf numFmtId="0" fontId="0" fillId="0" borderId="46" xfId="0" applyBorder="1" applyAlignment="1" applyProtection="1">
      <alignment vertical="center" wrapText="1"/>
      <protection locked="0"/>
    </xf>
    <xf numFmtId="0" fontId="2" fillId="0" borderId="64" xfId="0" applyFont="1" applyBorder="1" applyAlignment="1" applyProtection="1">
      <alignment vertical="center" wrapText="1"/>
      <protection locked="0"/>
    </xf>
    <xf numFmtId="0" fontId="2" fillId="0" borderId="35" xfId="0" applyFont="1" applyBorder="1" applyAlignment="1" applyProtection="1">
      <alignment vertical="center" wrapText="1"/>
      <protection locked="0"/>
    </xf>
    <xf numFmtId="0" fontId="2" fillId="0" borderId="65" xfId="0" applyFont="1" applyBorder="1" applyAlignment="1" applyProtection="1">
      <alignment vertical="center" wrapText="1"/>
      <protection locked="0"/>
    </xf>
    <xf numFmtId="38" fontId="5" fillId="2" borderId="27" xfId="1" applyFont="1" applyFill="1" applyBorder="1" applyAlignment="1" applyProtection="1">
      <alignment vertical="center"/>
      <protection hidden="1"/>
    </xf>
    <xf numFmtId="38" fontId="5" fillId="2" borderId="26" xfId="1" applyFont="1" applyFill="1" applyBorder="1" applyAlignment="1" applyProtection="1">
      <alignment vertical="center"/>
      <protection hidden="1"/>
    </xf>
    <xf numFmtId="38" fontId="5" fillId="2" borderId="37" xfId="1" applyFont="1" applyFill="1" applyBorder="1" applyAlignment="1" applyProtection="1">
      <alignment vertical="center"/>
      <protection hidden="1"/>
    </xf>
    <xf numFmtId="38" fontId="5" fillId="2" borderId="29" xfId="1" applyFont="1" applyFill="1" applyBorder="1" applyAlignment="1" applyProtection="1">
      <alignment vertical="center"/>
      <protection hidden="1"/>
    </xf>
    <xf numFmtId="38" fontId="5" fillId="2" borderId="28" xfId="1" applyFont="1" applyFill="1" applyBorder="1" applyAlignment="1" applyProtection="1">
      <alignment vertical="center"/>
      <protection hidden="1"/>
    </xf>
    <xf numFmtId="38" fontId="5" fillId="2" borderId="47" xfId="1" applyFont="1" applyFill="1" applyBorder="1" applyAlignment="1" applyProtection="1">
      <alignment vertical="center"/>
      <protection hidden="1"/>
    </xf>
    <xf numFmtId="0" fontId="2" fillId="0" borderId="1" xfId="0" applyFont="1" applyBorder="1" applyAlignment="1">
      <alignment horizontal="center" vertical="center"/>
    </xf>
    <xf numFmtId="38" fontId="5" fillId="0" borderId="32" xfId="1" applyFont="1" applyFill="1" applyBorder="1" applyAlignment="1" applyProtection="1">
      <alignment vertical="center"/>
      <protection locked="0"/>
    </xf>
    <xf numFmtId="38" fontId="5" fillId="0" borderId="31" xfId="1" applyFont="1" applyFill="1" applyBorder="1" applyAlignment="1" applyProtection="1">
      <alignment vertical="center"/>
      <protection locked="0"/>
    </xf>
    <xf numFmtId="38" fontId="5" fillId="0" borderId="61" xfId="1" applyFont="1" applyFill="1" applyBorder="1" applyAlignment="1" applyProtection="1">
      <alignment vertical="center"/>
      <protection locked="0"/>
    </xf>
    <xf numFmtId="0" fontId="2" fillId="0" borderId="17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54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25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44" xfId="0" applyBorder="1" applyAlignment="1">
      <alignment vertical="center"/>
    </xf>
    <xf numFmtId="0" fontId="2" fillId="0" borderId="12" xfId="0" applyFont="1" applyBorder="1" applyAlignment="1">
      <alignment vertical="center"/>
    </xf>
    <xf numFmtId="0" fontId="0" fillId="0" borderId="23" xfId="0" applyBorder="1" applyAlignment="1">
      <alignment vertical="center"/>
    </xf>
  </cellXfs>
  <cellStyles count="2">
    <cellStyle name="桁区切り" xfId="1" builtinId="6"/>
    <cellStyle name="標準" xfId="0" builtinId="0"/>
  </cellStyles>
  <dxfs count="2">
    <dxf>
      <font>
        <color rgb="FF0070C0"/>
      </font>
    </dxf>
    <dxf>
      <font>
        <color rgb="FFFF0000"/>
      </font>
    </dxf>
  </dxfs>
  <tableStyles count="0" defaultTableStyle="TableStyleMedium2" defaultPivotStyle="PivotStyleLight16"/>
  <colors>
    <mruColors>
      <color rgb="FFEB8D9A"/>
      <color rgb="FF87F1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M35"/>
  <sheetViews>
    <sheetView tabSelected="1" zoomScaleNormal="100" workbookViewId="0"/>
  </sheetViews>
  <sheetFormatPr defaultRowHeight="18.75" x14ac:dyDescent="0.4"/>
  <cols>
    <col min="1" max="1" width="4.625" customWidth="1"/>
    <col min="2" max="2" width="29" customWidth="1"/>
    <col min="3" max="3" width="11.25" customWidth="1"/>
    <col min="4" max="6" width="5" customWidth="1"/>
    <col min="7" max="7" width="3.75" customWidth="1"/>
    <col min="8" max="8" width="16.5" customWidth="1"/>
    <col min="9" max="9" width="27.625" customWidth="1"/>
    <col min="10" max="10" width="15.75" customWidth="1"/>
    <col min="11" max="11" width="18.5" customWidth="1"/>
    <col min="12" max="12" width="6" customWidth="1"/>
    <col min="13" max="13" width="62.375" customWidth="1"/>
  </cols>
  <sheetData>
    <row r="1" spans="2:13" ht="40.5" customHeight="1" x14ac:dyDescent="0.4">
      <c r="B1" s="3"/>
      <c r="C1" s="3"/>
      <c r="D1" s="3"/>
      <c r="E1" s="3"/>
      <c r="F1" s="3"/>
      <c r="G1" s="3"/>
      <c r="H1" s="3"/>
      <c r="I1" s="3"/>
      <c r="J1" s="3"/>
      <c r="K1" s="16" t="s">
        <v>72</v>
      </c>
    </row>
    <row r="2" spans="2:13" ht="19.5" x14ac:dyDescent="0.4">
      <c r="B2" s="4" t="s">
        <v>73</v>
      </c>
      <c r="C2" s="4"/>
      <c r="D2" s="4"/>
      <c r="E2" s="4"/>
      <c r="F2" s="4"/>
      <c r="G2" s="4"/>
      <c r="H2" s="3"/>
      <c r="I2" s="5"/>
      <c r="J2" s="3"/>
      <c r="K2" s="3"/>
      <c r="M2" s="1"/>
    </row>
    <row r="3" spans="2:13" x14ac:dyDescent="0.4">
      <c r="B3" s="3"/>
      <c r="C3" s="3"/>
      <c r="D3" s="3"/>
      <c r="E3" s="3"/>
      <c r="F3" s="3"/>
      <c r="G3" s="3"/>
      <c r="H3" s="3"/>
      <c r="I3" s="3"/>
      <c r="J3" s="3"/>
      <c r="K3" s="3"/>
    </row>
    <row r="4" spans="2:13" ht="20.100000000000001" customHeight="1" x14ac:dyDescent="0.4">
      <c r="B4" s="64" t="s">
        <v>0</v>
      </c>
      <c r="C4" s="65"/>
      <c r="D4" s="65"/>
      <c r="E4" s="65"/>
      <c r="F4" s="65"/>
      <c r="G4" s="65"/>
      <c r="H4" s="65"/>
      <c r="I4" s="65"/>
      <c r="J4" s="65"/>
      <c r="K4" s="66"/>
    </row>
    <row r="5" spans="2:13" x14ac:dyDescent="0.4">
      <c r="B5" s="93" t="s">
        <v>1</v>
      </c>
      <c r="C5" s="94"/>
      <c r="D5" s="94"/>
      <c r="E5" s="94"/>
      <c r="F5" s="94"/>
      <c r="G5" s="94"/>
      <c r="H5" s="95"/>
      <c r="I5" s="64" t="s">
        <v>2</v>
      </c>
      <c r="J5" s="65"/>
      <c r="K5" s="66"/>
    </row>
    <row r="6" spans="2:13" x14ac:dyDescent="0.4">
      <c r="B6" s="6" t="s">
        <v>3</v>
      </c>
      <c r="C6" s="82" t="s">
        <v>4</v>
      </c>
      <c r="D6" s="108"/>
      <c r="E6" s="108"/>
      <c r="F6" s="108"/>
      <c r="G6" s="108"/>
      <c r="H6" s="83"/>
      <c r="I6" s="6" t="s">
        <v>3</v>
      </c>
      <c r="J6" s="82" t="s">
        <v>4</v>
      </c>
      <c r="K6" s="83"/>
      <c r="L6" s="2"/>
      <c r="M6" s="2"/>
    </row>
    <row r="7" spans="2:13" ht="50.1" customHeight="1" x14ac:dyDescent="0.4">
      <c r="B7" s="28" t="s">
        <v>5</v>
      </c>
      <c r="C7" s="102">
        <f>C8+C14</f>
        <v>0</v>
      </c>
      <c r="D7" s="103"/>
      <c r="E7" s="103"/>
      <c r="F7" s="103"/>
      <c r="G7" s="103"/>
      <c r="H7" s="104"/>
      <c r="I7" s="67" t="s">
        <v>6</v>
      </c>
      <c r="J7" s="72">
        <f>C8</f>
        <v>0</v>
      </c>
      <c r="K7" s="73"/>
      <c r="L7" s="2"/>
      <c r="M7" s="2"/>
    </row>
    <row r="8" spans="2:13" ht="50.1" customHeight="1" x14ac:dyDescent="0.4">
      <c r="B8" s="29" t="s">
        <v>7</v>
      </c>
      <c r="C8" s="105">
        <f>MAX(D10:F12)*$H$10</f>
        <v>0</v>
      </c>
      <c r="D8" s="106"/>
      <c r="E8" s="106"/>
      <c r="F8" s="106"/>
      <c r="G8" s="106"/>
      <c r="H8" s="107"/>
      <c r="I8" s="68"/>
      <c r="J8" s="74"/>
      <c r="K8" s="75"/>
    </row>
    <row r="9" spans="2:13" ht="18.75" customHeight="1" x14ac:dyDescent="0.4">
      <c r="B9" s="25"/>
      <c r="C9" s="7" t="s">
        <v>8</v>
      </c>
      <c r="D9" s="85" t="s">
        <v>9</v>
      </c>
      <c r="E9" s="86"/>
      <c r="F9" s="86"/>
      <c r="G9" s="22"/>
      <c r="H9" s="23" t="s">
        <v>10</v>
      </c>
      <c r="I9" s="68"/>
      <c r="J9" s="74"/>
      <c r="K9" s="75"/>
    </row>
    <row r="10" spans="2:13" ht="33.75" customHeight="1" x14ac:dyDescent="0.4">
      <c r="B10" s="30" t="s">
        <v>64</v>
      </c>
      <c r="C10" s="35" t="s">
        <v>60</v>
      </c>
      <c r="D10" s="87">
        <f>IF($C$13&gt;=3,VLOOKUP(C10,tankahyo07,3,FALSE),VLOOKUP(C10,tankahyo07,2,FALSE))</f>
        <v>0</v>
      </c>
      <c r="E10" s="88"/>
      <c r="F10" s="89"/>
      <c r="G10" s="21" t="s">
        <v>12</v>
      </c>
      <c r="H10" s="84"/>
      <c r="I10" s="68"/>
      <c r="J10" s="74"/>
      <c r="K10" s="75"/>
      <c r="M10" t="s">
        <v>13</v>
      </c>
    </row>
    <row r="11" spans="2:13" ht="33.75" customHeight="1" x14ac:dyDescent="0.4">
      <c r="B11" s="30" t="s">
        <v>65</v>
      </c>
      <c r="C11" s="35" t="s">
        <v>60</v>
      </c>
      <c r="D11" s="87">
        <f>IF($C$13&gt;=3,VLOOKUP(C11,tankahyo07,3,FALSE),VLOOKUP(C11,tankahyo07,2,FALSE))</f>
        <v>0</v>
      </c>
      <c r="E11" s="88"/>
      <c r="F11" s="89"/>
      <c r="G11" s="21" t="s">
        <v>12</v>
      </c>
      <c r="H11" s="84"/>
      <c r="I11" s="69"/>
      <c r="J11" s="76"/>
      <c r="K11" s="77"/>
    </row>
    <row r="12" spans="2:13" ht="33.75" customHeight="1" x14ac:dyDescent="0.4">
      <c r="B12" s="30" t="s">
        <v>66</v>
      </c>
      <c r="C12" s="35" t="s">
        <v>60</v>
      </c>
      <c r="D12" s="87">
        <f>IF($C$13&gt;=3,VLOOKUP(C12,tankahyo07,3,FALSE),VLOOKUP(C12,tankahyo07,2,FALSE))</f>
        <v>0</v>
      </c>
      <c r="E12" s="88"/>
      <c r="F12" s="89"/>
      <c r="G12" s="21" t="s">
        <v>12</v>
      </c>
      <c r="H12" s="84"/>
      <c r="I12" s="70" t="s">
        <v>15</v>
      </c>
      <c r="J12" s="78">
        <f>C14</f>
        <v>0</v>
      </c>
      <c r="K12" s="79"/>
    </row>
    <row r="13" spans="2:13" ht="33.75" customHeight="1" x14ac:dyDescent="0.4">
      <c r="B13" s="30" t="s">
        <v>16</v>
      </c>
      <c r="C13" s="90"/>
      <c r="D13" s="91"/>
      <c r="E13" s="91"/>
      <c r="F13" s="91"/>
      <c r="G13" s="91"/>
      <c r="H13" s="92"/>
      <c r="I13" s="68"/>
      <c r="J13" s="74"/>
      <c r="K13" s="75"/>
    </row>
    <row r="14" spans="2:13" ht="72" customHeight="1" x14ac:dyDescent="0.4">
      <c r="B14" s="31" t="s">
        <v>17</v>
      </c>
      <c r="C14" s="109"/>
      <c r="D14" s="110"/>
      <c r="E14" s="110"/>
      <c r="F14" s="110"/>
      <c r="G14" s="110"/>
      <c r="H14" s="111"/>
      <c r="I14" s="71"/>
      <c r="J14" s="80"/>
      <c r="K14" s="81"/>
    </row>
    <row r="15" spans="2:13" ht="15.75" customHeight="1" x14ac:dyDescent="0.4">
      <c r="B15" s="32"/>
      <c r="C15" s="33"/>
      <c r="D15" s="33"/>
      <c r="E15" s="33"/>
      <c r="F15" s="33"/>
      <c r="G15" s="33"/>
      <c r="H15" s="33"/>
      <c r="I15" s="32"/>
      <c r="J15" s="34"/>
      <c r="K15" s="34"/>
    </row>
    <row r="16" spans="2:13" ht="20.100000000000001" customHeight="1" x14ac:dyDescent="0.4">
      <c r="B16" s="115" t="s">
        <v>18</v>
      </c>
      <c r="C16" s="116"/>
      <c r="D16" s="116"/>
      <c r="E16" s="116"/>
      <c r="F16" s="116"/>
      <c r="G16" s="116"/>
      <c r="H16" s="116"/>
      <c r="I16" s="116"/>
      <c r="J16" s="116"/>
      <c r="K16" s="117"/>
    </row>
    <row r="17" spans="2:13" ht="20.100000000000001" customHeight="1" x14ac:dyDescent="0.4">
      <c r="B17" s="93" t="s">
        <v>1</v>
      </c>
      <c r="C17" s="94"/>
      <c r="D17" s="94"/>
      <c r="E17" s="94"/>
      <c r="F17" s="94"/>
      <c r="G17" s="94"/>
      <c r="H17" s="95"/>
      <c r="I17" s="64" t="s">
        <v>2</v>
      </c>
      <c r="J17" s="65"/>
      <c r="K17" s="66"/>
    </row>
    <row r="18" spans="2:13" x14ac:dyDescent="0.4">
      <c r="B18" s="11" t="s">
        <v>3</v>
      </c>
      <c r="C18" s="118" t="s">
        <v>4</v>
      </c>
      <c r="D18" s="119"/>
      <c r="E18" s="120"/>
      <c r="F18" s="121" t="s">
        <v>19</v>
      </c>
      <c r="G18" s="119"/>
      <c r="H18" s="122"/>
      <c r="I18" s="11" t="s">
        <v>3</v>
      </c>
      <c r="J18" s="18" t="s">
        <v>4</v>
      </c>
      <c r="K18" s="17" t="s">
        <v>19</v>
      </c>
      <c r="L18" s="2"/>
      <c r="M18" s="2"/>
    </row>
    <row r="19" spans="2:13" ht="119.25" customHeight="1" x14ac:dyDescent="0.4">
      <c r="B19" s="8" t="s">
        <v>20</v>
      </c>
      <c r="C19" s="48"/>
      <c r="D19" s="49"/>
      <c r="E19" s="50"/>
      <c r="F19" s="57"/>
      <c r="G19" s="49"/>
      <c r="H19" s="58"/>
      <c r="I19" s="9" t="s">
        <v>21</v>
      </c>
      <c r="J19" s="37"/>
      <c r="K19" s="36"/>
    </row>
    <row r="20" spans="2:13" ht="50.1" customHeight="1" x14ac:dyDescent="0.4">
      <c r="B20" s="10" t="s">
        <v>22</v>
      </c>
      <c r="C20" s="48"/>
      <c r="D20" s="49"/>
      <c r="E20" s="50"/>
      <c r="F20" s="57"/>
      <c r="G20" s="49"/>
      <c r="H20" s="58"/>
      <c r="I20" s="11" t="s">
        <v>23</v>
      </c>
      <c r="J20" s="38"/>
      <c r="K20" s="39"/>
    </row>
    <row r="21" spans="2:13" ht="49.5" customHeight="1" x14ac:dyDescent="0.4">
      <c r="B21" s="11" t="s">
        <v>24</v>
      </c>
      <c r="C21" s="48"/>
      <c r="D21" s="49"/>
      <c r="E21" s="50"/>
      <c r="F21" s="57"/>
      <c r="G21" s="49"/>
      <c r="H21" s="58"/>
      <c r="I21" s="11" t="s">
        <v>25</v>
      </c>
      <c r="J21" s="38"/>
      <c r="K21" s="39"/>
    </row>
    <row r="22" spans="2:13" ht="50.1" customHeight="1" x14ac:dyDescent="0.4">
      <c r="B22" s="11" t="s">
        <v>26</v>
      </c>
      <c r="C22" s="48"/>
      <c r="D22" s="49"/>
      <c r="E22" s="50"/>
      <c r="F22" s="57"/>
      <c r="G22" s="49"/>
      <c r="H22" s="58"/>
      <c r="I22" s="11" t="s">
        <v>27</v>
      </c>
      <c r="J22" s="38">
        <v>1000</v>
      </c>
      <c r="K22" s="39"/>
    </row>
    <row r="23" spans="2:13" ht="50.1" customHeight="1" x14ac:dyDescent="0.4">
      <c r="B23" s="11" t="s">
        <v>28</v>
      </c>
      <c r="C23" s="48"/>
      <c r="D23" s="49"/>
      <c r="E23" s="50"/>
      <c r="F23" s="57"/>
      <c r="G23" s="49"/>
      <c r="H23" s="58"/>
      <c r="I23" s="112" t="s">
        <v>29</v>
      </c>
      <c r="J23" s="96"/>
      <c r="K23" s="99"/>
    </row>
    <row r="24" spans="2:13" ht="50.1" customHeight="1" x14ac:dyDescent="0.4">
      <c r="B24" s="11" t="s">
        <v>30</v>
      </c>
      <c r="C24" s="48"/>
      <c r="D24" s="49"/>
      <c r="E24" s="50"/>
      <c r="F24" s="57"/>
      <c r="G24" s="49"/>
      <c r="H24" s="58"/>
      <c r="I24" s="113"/>
      <c r="J24" s="97"/>
      <c r="K24" s="100"/>
    </row>
    <row r="25" spans="2:13" ht="50.1" customHeight="1" thickBot="1" x14ac:dyDescent="0.45">
      <c r="B25" s="11" t="s">
        <v>31</v>
      </c>
      <c r="C25" s="51"/>
      <c r="D25" s="52"/>
      <c r="E25" s="53"/>
      <c r="F25" s="59"/>
      <c r="G25" s="52"/>
      <c r="H25" s="60"/>
      <c r="I25" s="114"/>
      <c r="J25" s="98"/>
      <c r="K25" s="101"/>
    </row>
    <row r="26" spans="2:13" ht="50.1" customHeight="1" x14ac:dyDescent="0.4">
      <c r="B26" s="12" t="s">
        <v>32</v>
      </c>
      <c r="C26" s="54">
        <f>C7+SUM(C19:G25)</f>
        <v>0</v>
      </c>
      <c r="D26" s="55"/>
      <c r="E26" s="56"/>
      <c r="F26" s="61"/>
      <c r="G26" s="62"/>
      <c r="H26" s="63"/>
      <c r="I26" s="13" t="s">
        <v>67</v>
      </c>
      <c r="J26" s="24">
        <f>J7+J12+SUM(J19:J25)</f>
        <v>1000</v>
      </c>
      <c r="K26" s="14"/>
    </row>
    <row r="27" spans="2:13" ht="30" customHeight="1" thickBot="1" x14ac:dyDescent="0.45">
      <c r="B27" s="3"/>
      <c r="C27" s="3"/>
      <c r="D27" s="3"/>
      <c r="E27" s="3"/>
      <c r="F27" s="3"/>
      <c r="G27" s="3"/>
      <c r="H27" s="3"/>
      <c r="I27" s="45"/>
      <c r="J27" s="45"/>
      <c r="K27" s="3"/>
    </row>
    <row r="28" spans="2:13" ht="42.75" customHeight="1" thickTop="1" thickBot="1" x14ac:dyDescent="0.45">
      <c r="B28" s="47" t="s">
        <v>33</v>
      </c>
      <c r="C28" s="47"/>
      <c r="D28" s="47"/>
      <c r="E28" s="47"/>
      <c r="F28" s="47"/>
      <c r="G28" s="3"/>
      <c r="H28" s="26" t="s">
        <v>34</v>
      </c>
      <c r="I28" s="27"/>
      <c r="J28" s="15"/>
      <c r="K28" s="15"/>
    </row>
    <row r="29" spans="2:13" ht="49.5" customHeight="1" thickTop="1" thickBot="1" x14ac:dyDescent="0.45">
      <c r="B29" s="46" t="s">
        <v>68</v>
      </c>
      <c r="C29" s="46"/>
      <c r="D29" s="46"/>
      <c r="E29" s="46"/>
      <c r="F29" s="46"/>
      <c r="G29" s="15"/>
      <c r="H29" s="19" t="str">
        <f>IF(C26=J26,"一致しているのでこのままご提出ください。","一致していませんので、詳細をご確認ください。")</f>
        <v>一致していませんので、詳細をご確認ください。</v>
      </c>
      <c r="I29" s="20"/>
      <c r="J29" s="2"/>
      <c r="K29" s="2"/>
    </row>
    <row r="30" spans="2:13" ht="30" customHeight="1" thickTop="1" x14ac:dyDescent="0.4">
      <c r="B30" s="3"/>
    </row>
    <row r="31" spans="2:13" ht="30" customHeight="1" x14ac:dyDescent="0.4"/>
    <row r="32" spans="2:13" ht="30" customHeight="1" x14ac:dyDescent="0.4"/>
    <row r="33" ht="30" customHeight="1" x14ac:dyDescent="0.4"/>
    <row r="34" ht="30" customHeight="1" x14ac:dyDescent="0.4"/>
    <row r="35" ht="30" customHeight="1" x14ac:dyDescent="0.4"/>
  </sheetData>
  <sheetProtection algorithmName="SHA-512" hashValue="9F12blIccUP5Cbi97v4c7D07qf153YqwFcjIWA28wZbe4sTJHH4pyyUIKPZymxNs/J1DxNYhIR0q5YRg9iQChg==" saltValue="cIFyp3hvp0KDmuq+0UXVeg==" spinCount="100000" sheet="1" formatRows="0"/>
  <mergeCells count="45">
    <mergeCell ref="F18:H18"/>
    <mergeCell ref="F19:H19"/>
    <mergeCell ref="F20:H20"/>
    <mergeCell ref="F21:H21"/>
    <mergeCell ref="F22:H22"/>
    <mergeCell ref="B17:H17"/>
    <mergeCell ref="I17:K17"/>
    <mergeCell ref="J23:J25"/>
    <mergeCell ref="K23:K25"/>
    <mergeCell ref="B5:H5"/>
    <mergeCell ref="C7:H7"/>
    <mergeCell ref="C8:H8"/>
    <mergeCell ref="C6:H6"/>
    <mergeCell ref="C14:H14"/>
    <mergeCell ref="I23:I25"/>
    <mergeCell ref="B16:K16"/>
    <mergeCell ref="C18:E18"/>
    <mergeCell ref="C19:E19"/>
    <mergeCell ref="C20:E20"/>
    <mergeCell ref="C21:E21"/>
    <mergeCell ref="C22:E22"/>
    <mergeCell ref="B4:K4"/>
    <mergeCell ref="I7:I11"/>
    <mergeCell ref="I12:I14"/>
    <mergeCell ref="J7:K11"/>
    <mergeCell ref="J12:K14"/>
    <mergeCell ref="I5:K5"/>
    <mergeCell ref="J6:K6"/>
    <mergeCell ref="H10:H12"/>
    <mergeCell ref="D9:F9"/>
    <mergeCell ref="D10:F10"/>
    <mergeCell ref="D11:F11"/>
    <mergeCell ref="D12:F12"/>
    <mergeCell ref="C13:H13"/>
    <mergeCell ref="I27:J27"/>
    <mergeCell ref="B29:F29"/>
    <mergeCell ref="B28:F28"/>
    <mergeCell ref="C23:E23"/>
    <mergeCell ref="C24:E24"/>
    <mergeCell ref="C25:E25"/>
    <mergeCell ref="C26:E26"/>
    <mergeCell ref="F23:H23"/>
    <mergeCell ref="F24:H24"/>
    <mergeCell ref="F25:H25"/>
    <mergeCell ref="F26:H26"/>
  </mergeCells>
  <phoneticPr fontId="1"/>
  <conditionalFormatting sqref="H29:I29">
    <cfRule type="containsText" dxfId="1" priority="1" operator="containsText" text="一致していませんので">
      <formula>NOT(ISERROR(SEARCH("一致していませんので",H29)))</formula>
    </cfRule>
    <cfRule type="beginsWith" dxfId="0" priority="2" operator="beginsWith" text="一致しているので">
      <formula>LEFT(H29,LEN("一致しているので"))="一致しているので"</formula>
    </cfRule>
  </conditionalFormatting>
  <dataValidations xWindow="414" yWindow="486" count="4">
    <dataValidation type="whole" allowBlank="1" showInputMessage="1" showErrorMessage="1" prompt="渡航国数を入力ください。" sqref="C13:H13" xr:uid="{0749FB5C-B966-4C1E-B1D2-365CDC87AF4E}">
      <formula1>1</formula1>
      <formula2>99</formula2>
    </dataValidation>
    <dataValidation allowBlank="1" showInputMessage="1" showErrorMessage="1" prompt="渡航人数（団員数）を入力ください。" sqref="H10:H12" xr:uid="{B4E145C1-A05B-4DB3-AF1E-1CFF36E65AA9}"/>
    <dataValidation allowBlank="1" showInputMessage="1" showErrorMessage="1" prompt="荷物輸送費を希望する場合は、見積書と同じ金額をご記入ください。" sqref="C14:H14" xr:uid="{18756775-1E80-44BC-A60E-B24BAEA5BDD7}"/>
    <dataValidation allowBlank="1" showInputMessage="1" showErrorMessage="1" prompt="自動計算されるため、入力しないでください。" sqref="D10:F12 C7:H8 J7:K14" xr:uid="{7AA2D226-EB39-456D-B40F-BAE3F74A6CAC}"/>
  </dataValidations>
  <pageMargins left="0.31496062992125984" right="0.31496062992125984" top="0.74803149606299213" bottom="0.74803149606299213" header="0.31496062992125984" footer="0.31496062992125984"/>
  <pageSetup paperSize="9" scale="65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xWindow="414" yWindow="486" count="1">
        <x14:dataValidation type="list" allowBlank="1" showInputMessage="1" showErrorMessage="1" prompt="プルダウンよりお選びください。" xr:uid="{91970437-F580-46C4-8F0B-BCF68FBD4C5A}">
          <x14:formula1>
            <xm:f>'QP査定単価表（R8年度)'!$A$5:$A$18</xm:f>
          </x14:formula1>
          <xm:sqref>C10:C12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25B54-45F0-492A-B561-F87D8144E303}">
  <dimension ref="A1:B14"/>
  <sheetViews>
    <sheetView workbookViewId="0"/>
  </sheetViews>
  <sheetFormatPr defaultRowHeight="18.75" x14ac:dyDescent="0.4"/>
  <cols>
    <col min="1" max="1" width="15.125" bestFit="1" customWidth="1"/>
    <col min="2" max="2" width="81.625" customWidth="1"/>
  </cols>
  <sheetData>
    <row r="1" spans="1:2" x14ac:dyDescent="0.4">
      <c r="A1" t="s">
        <v>76</v>
      </c>
    </row>
    <row r="2" spans="1:2" x14ac:dyDescent="0.4">
      <c r="A2" s="42" t="s">
        <v>35</v>
      </c>
      <c r="B2" s="42" t="s">
        <v>36</v>
      </c>
    </row>
    <row r="3" spans="1:2" x14ac:dyDescent="0.4">
      <c r="A3" s="42" t="s">
        <v>11</v>
      </c>
      <c r="B3" s="42" t="s">
        <v>69</v>
      </c>
    </row>
    <row r="4" spans="1:2" ht="37.5" x14ac:dyDescent="0.4">
      <c r="A4" s="42" t="s">
        <v>37</v>
      </c>
      <c r="B4" s="44" t="s">
        <v>38</v>
      </c>
    </row>
    <row r="5" spans="1:2" x14ac:dyDescent="0.4">
      <c r="A5" s="42" t="s">
        <v>39</v>
      </c>
      <c r="B5" s="44" t="s">
        <v>40</v>
      </c>
    </row>
    <row r="6" spans="1:2" ht="56.25" x14ac:dyDescent="0.4">
      <c r="A6" s="42" t="s">
        <v>41</v>
      </c>
      <c r="B6" s="44" t="s">
        <v>42</v>
      </c>
    </row>
    <row r="7" spans="1:2" x14ac:dyDescent="0.4">
      <c r="A7" s="42" t="s">
        <v>43</v>
      </c>
      <c r="B7" s="44" t="s">
        <v>70</v>
      </c>
    </row>
    <row r="8" spans="1:2" ht="75" x14ac:dyDescent="0.4">
      <c r="A8" s="42" t="s">
        <v>44</v>
      </c>
      <c r="B8" s="44" t="s">
        <v>45</v>
      </c>
    </row>
    <row r="9" spans="1:2" ht="37.5" x14ac:dyDescent="0.4">
      <c r="A9" s="42" t="s">
        <v>46</v>
      </c>
      <c r="B9" s="44" t="s">
        <v>47</v>
      </c>
    </row>
    <row r="10" spans="1:2" ht="75" x14ac:dyDescent="0.4">
      <c r="A10" s="42" t="s">
        <v>48</v>
      </c>
      <c r="B10" s="44" t="s">
        <v>71</v>
      </c>
    </row>
    <row r="11" spans="1:2" ht="93.75" x14ac:dyDescent="0.4">
      <c r="A11" s="42" t="s">
        <v>49</v>
      </c>
      <c r="B11" s="44" t="s">
        <v>50</v>
      </c>
    </row>
    <row r="12" spans="1:2" ht="56.25" x14ac:dyDescent="0.4">
      <c r="A12" s="42" t="s">
        <v>51</v>
      </c>
      <c r="B12" s="44" t="s">
        <v>52</v>
      </c>
    </row>
    <row r="13" spans="1:2" x14ac:dyDescent="0.4">
      <c r="A13" s="42" t="s">
        <v>53</v>
      </c>
      <c r="B13" s="44" t="s">
        <v>54</v>
      </c>
    </row>
    <row r="14" spans="1:2" ht="131.25" x14ac:dyDescent="0.4">
      <c r="A14" s="42" t="s">
        <v>55</v>
      </c>
      <c r="B14" s="44" t="s">
        <v>56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62DCF-9608-4781-9E97-95470407DEEF}">
  <dimension ref="A1:D18"/>
  <sheetViews>
    <sheetView workbookViewId="0"/>
  </sheetViews>
  <sheetFormatPr defaultColWidth="9" defaultRowHeight="18.75" x14ac:dyDescent="0.4"/>
  <cols>
    <col min="1" max="1" width="17.25" bestFit="1" customWidth="1"/>
    <col min="2" max="3" width="12.25" style="40" customWidth="1"/>
    <col min="4" max="4" width="18.75" customWidth="1"/>
    <col min="7" max="7" width="13" bestFit="1" customWidth="1"/>
    <col min="8" max="8" width="15.125" bestFit="1" customWidth="1"/>
  </cols>
  <sheetData>
    <row r="1" spans="1:4" x14ac:dyDescent="0.4">
      <c r="A1">
        <v>1</v>
      </c>
      <c r="B1" s="40">
        <v>2</v>
      </c>
      <c r="C1" s="40">
        <v>3</v>
      </c>
      <c r="D1">
        <v>4</v>
      </c>
    </row>
    <row r="2" spans="1:4" x14ac:dyDescent="0.4">
      <c r="A2" t="s">
        <v>74</v>
      </c>
    </row>
    <row r="4" spans="1:4" ht="51.75" x14ac:dyDescent="0.4">
      <c r="A4" s="42" t="s">
        <v>57</v>
      </c>
      <c r="B4" s="43" t="s">
        <v>75</v>
      </c>
      <c r="C4" s="43" t="s">
        <v>58</v>
      </c>
      <c r="D4" s="42" t="s">
        <v>59</v>
      </c>
    </row>
    <row r="5" spans="1:4" x14ac:dyDescent="0.4">
      <c r="A5" s="42" t="s">
        <v>14</v>
      </c>
      <c r="B5" s="43"/>
      <c r="C5" s="43"/>
      <c r="D5" s="42"/>
    </row>
    <row r="6" spans="1:4" x14ac:dyDescent="0.4">
      <c r="A6" s="42" t="s">
        <v>60</v>
      </c>
      <c r="B6" s="43"/>
      <c r="C6" s="43"/>
      <c r="D6" s="42"/>
    </row>
    <row r="7" spans="1:4" x14ac:dyDescent="0.4">
      <c r="A7" s="42" t="s">
        <v>11</v>
      </c>
      <c r="B7" s="41">
        <v>89000</v>
      </c>
      <c r="C7" s="41">
        <v>112000</v>
      </c>
      <c r="D7" s="42" t="s">
        <v>61</v>
      </c>
    </row>
    <row r="8" spans="1:4" x14ac:dyDescent="0.4">
      <c r="A8" s="42" t="s">
        <v>37</v>
      </c>
      <c r="B8" s="41">
        <v>70000</v>
      </c>
      <c r="C8" s="41">
        <v>87000</v>
      </c>
      <c r="D8" s="42" t="s">
        <v>61</v>
      </c>
    </row>
    <row r="9" spans="1:4" x14ac:dyDescent="0.4">
      <c r="A9" s="42" t="s">
        <v>39</v>
      </c>
      <c r="B9" s="41">
        <v>152000</v>
      </c>
      <c r="C9" s="41">
        <v>190000</v>
      </c>
      <c r="D9" s="42" t="s">
        <v>61</v>
      </c>
    </row>
    <row r="10" spans="1:4" x14ac:dyDescent="0.4">
      <c r="A10" s="42" t="s">
        <v>41</v>
      </c>
      <c r="B10" s="41">
        <v>138000</v>
      </c>
      <c r="C10" s="41">
        <v>173000</v>
      </c>
      <c r="D10" s="42" t="s">
        <v>41</v>
      </c>
    </row>
    <row r="11" spans="1:4" x14ac:dyDescent="0.4">
      <c r="A11" s="42" t="s">
        <v>43</v>
      </c>
      <c r="B11" s="41">
        <v>203000</v>
      </c>
      <c r="C11" s="41">
        <v>253000</v>
      </c>
      <c r="D11" s="42" t="s">
        <v>62</v>
      </c>
    </row>
    <row r="12" spans="1:4" x14ac:dyDescent="0.4">
      <c r="A12" s="42" t="s">
        <v>44</v>
      </c>
      <c r="B12" s="41">
        <v>448000</v>
      </c>
      <c r="C12" s="41">
        <v>560000</v>
      </c>
      <c r="D12" s="42" t="s">
        <v>62</v>
      </c>
    </row>
    <row r="13" spans="1:4" x14ac:dyDescent="0.4">
      <c r="A13" s="42" t="s">
        <v>46</v>
      </c>
      <c r="B13" s="41">
        <v>325000</v>
      </c>
      <c r="C13" s="41">
        <v>406000</v>
      </c>
      <c r="D13" s="42" t="s">
        <v>62</v>
      </c>
    </row>
    <row r="14" spans="1:4" x14ac:dyDescent="0.4">
      <c r="A14" s="42" t="s">
        <v>48</v>
      </c>
      <c r="B14" s="41">
        <v>254000</v>
      </c>
      <c r="C14" s="41">
        <v>318000</v>
      </c>
      <c r="D14" s="42" t="s">
        <v>63</v>
      </c>
    </row>
    <row r="15" spans="1:4" x14ac:dyDescent="0.4">
      <c r="A15" s="42" t="s">
        <v>49</v>
      </c>
      <c r="B15" s="41">
        <v>268000</v>
      </c>
      <c r="C15" s="41">
        <v>335000</v>
      </c>
      <c r="D15" s="42" t="s">
        <v>63</v>
      </c>
    </row>
    <row r="16" spans="1:4" x14ac:dyDescent="0.4">
      <c r="A16" s="42" t="s">
        <v>51</v>
      </c>
      <c r="B16" s="41">
        <v>268000</v>
      </c>
      <c r="C16" s="41">
        <v>335000</v>
      </c>
      <c r="D16" s="42" t="s">
        <v>51</v>
      </c>
    </row>
    <row r="17" spans="1:4" x14ac:dyDescent="0.4">
      <c r="A17" s="42" t="s">
        <v>53</v>
      </c>
      <c r="B17" s="41">
        <v>254000</v>
      </c>
      <c r="C17" s="41">
        <v>318000</v>
      </c>
      <c r="D17" s="42" t="s">
        <v>51</v>
      </c>
    </row>
    <row r="18" spans="1:4" x14ac:dyDescent="0.4">
      <c r="A18" s="42" t="s">
        <v>55</v>
      </c>
      <c r="B18" s="41">
        <v>307000</v>
      </c>
      <c r="C18" s="41">
        <v>384000</v>
      </c>
      <c r="D18" s="42" t="s">
        <v>55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831380-f772-4d0a-86be-ca519d40c5a8" xsi:nil="true"/>
    <lcf76f155ced4ddcb4097134ff3c332f xmlns="0819607e-597c-465d-b510-6c192941b24b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CF9876EFB34EA419BC3E50D76A4C65D" ma:contentTypeVersion="15" ma:contentTypeDescription="新しいドキュメントを作成します。" ma:contentTypeScope="" ma:versionID="a2ab2d98d81559e068148ce73bbddc74">
  <xsd:schema xmlns:xsd="http://www.w3.org/2001/XMLSchema" xmlns:xs="http://www.w3.org/2001/XMLSchema" xmlns:p="http://schemas.microsoft.com/office/2006/metadata/properties" xmlns:ns2="dd831380-f772-4d0a-86be-ca519d40c5a8" xmlns:ns3="0819607e-597c-465d-b510-6c192941b24b" targetNamespace="http://schemas.microsoft.com/office/2006/metadata/properties" ma:root="true" ma:fieldsID="a3cb34b5b8561c71ba49df273e1fce0e" ns2:_="" ns3:_="">
    <xsd:import namespace="dd831380-f772-4d0a-86be-ca519d40c5a8"/>
    <xsd:import namespace="0819607e-597c-465d-b510-6c192941b24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831380-f772-4d0a-86be-ca519d40c5a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97e03b7-ab62-493d-b7fc-2dd9c5219637}" ma:internalName="TaxCatchAll" ma:showField="CatchAllData" ma:web="dd831380-f772-4d0a-86be-ca519d40c5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19607e-597c-465d-b510-6c192941b2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a9872b46-498f-4fc2-91d4-a744c164aaf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640B0DB-B694-4633-A015-1254BB8B2537}">
  <ds:schemaRefs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f73dbb53-c498-469b-8228-284468862abf"/>
    <ds:schemaRef ds:uri="dd831380-f772-4d0a-86be-ca519d40c5a8"/>
    <ds:schemaRef ds:uri="http://purl.org/dc/terms/"/>
    <ds:schemaRef ds:uri="0819607e-597c-465d-b510-6c192941b24b"/>
  </ds:schemaRefs>
</ds:datastoreItem>
</file>

<file path=customXml/itemProps2.xml><?xml version="1.0" encoding="utf-8"?>
<ds:datastoreItem xmlns:ds="http://schemas.openxmlformats.org/officeDocument/2006/customXml" ds:itemID="{B7425DF0-D8BB-4520-9205-ECE89F060E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831380-f772-4d0a-86be-ca519d40c5a8"/>
    <ds:schemaRef ds:uri="0819607e-597c-465d-b510-6c192941b2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D7C3193-214D-4602-9DB8-BFCBD82191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収支計画表</vt:lpstr>
      <vt:lpstr>地域分類一覧</vt:lpstr>
      <vt:lpstr>QP査定単価表（R8年度)</vt:lpstr>
      <vt:lpstr>収支計画表!Print_Area</vt:lpstr>
      <vt:lpstr>tankahyo07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2024-08-14T07:15:36Z</dcterms:created>
  <dcterms:modified xsi:type="dcterms:W3CDTF">2025-08-28T05:50:28Z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0x0101004CF9876EFB34EA419BC3E50D76A4C65D</vt:lpwstr>
  </property>
  <property fmtid="{D5CDD505-2E9C-101B-9397-08002B2CF9AE}" pid="3" name="MediaServiceImageTags">
    <vt:lpwstr/>
  </property>
</Properties>
</file>